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RIO\Public\Grants\2023 Culverts\Midcoast\3. Final Submission\Final Application submission\"/>
    </mc:Choice>
  </mc:AlternateContent>
  <xr:revisionPtr revIDLastSave="0" documentId="8_{EB396002-000C-4867-93C0-DDD2BDD72632}" xr6:coauthVersionLast="47" xr6:coauthVersionMax="47" xr10:uidLastSave="{00000000-0000-0000-0000-000000000000}"/>
  <bookViews>
    <workbookView xWindow="28680" yWindow="-120" windowWidth="29040" windowHeight="15840" xr2:uid="{4822E517-27EE-4C5B-A11E-362F39A840AB}"/>
  </bookViews>
  <sheets>
    <sheet name="Compiled_list" sheetId="4" r:id="rId1"/>
  </sheets>
  <definedNames>
    <definedName name="_xlnm.Print_Area" localSheetId="0">Compiled_list!$A$1:$AF$6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 l="1"/>
</calcChain>
</file>

<file path=xl/sharedStrings.xml><?xml version="1.0" encoding="utf-8"?>
<sst xmlns="http://schemas.openxmlformats.org/spreadsheetml/2006/main" count="62" uniqueCount="58">
  <si>
    <t>Modeled BFW</t>
  </si>
  <si>
    <t>1.2 BFW</t>
  </si>
  <si>
    <t>MSHV</t>
  </si>
  <si>
    <t>Stream</t>
  </si>
  <si>
    <t>Notes</t>
  </si>
  <si>
    <t>DOT Condition</t>
  </si>
  <si>
    <t>Fisheries</t>
  </si>
  <si>
    <t>Round Total Cost</t>
  </si>
  <si>
    <t>Location Link</t>
  </si>
  <si>
    <t>https://mdotinetapps.state.me.us/map/?map=ezI1ODlBMDYxLTcwQzgtMTFFRC05NTRCLUQwNjcyNkJBMUVDOH0=</t>
  </si>
  <si>
    <t>Bundle ID</t>
  </si>
  <si>
    <t>MaineDOT Asset ID</t>
  </si>
  <si>
    <t>Latitude</t>
  </si>
  <si>
    <t>Longitude</t>
  </si>
  <si>
    <t>Watershed</t>
  </si>
  <si>
    <t>Habitat Type</t>
  </si>
  <si>
    <t>Herring</t>
  </si>
  <si>
    <t>Migration</t>
  </si>
  <si>
    <t>Resource Agency Priority</t>
  </si>
  <si>
    <t>High</t>
  </si>
  <si>
    <t xml:space="preserve"> </t>
  </si>
  <si>
    <t>In MaineDOT Workplan</t>
  </si>
  <si>
    <t>Y</t>
  </si>
  <si>
    <t>Construction Year</t>
  </si>
  <si>
    <t>Kennebec River</t>
  </si>
  <si>
    <t xml:space="preserve">Existing Structure </t>
  </si>
  <si>
    <t>culvert</t>
  </si>
  <si>
    <t xml:space="preserve">Proposed Structure </t>
  </si>
  <si>
    <t>Town</t>
  </si>
  <si>
    <t>Alna</t>
  </si>
  <si>
    <t>Sheepscot River</t>
  </si>
  <si>
    <t>N</t>
  </si>
  <si>
    <t>Revised Bridge Cost</t>
  </si>
  <si>
    <t>Scope</t>
  </si>
  <si>
    <t>PDR</t>
  </si>
  <si>
    <t>PSE</t>
  </si>
  <si>
    <t>ADV</t>
  </si>
  <si>
    <t>Kickoff</t>
  </si>
  <si>
    <t>Construction Begin</t>
  </si>
  <si>
    <t>Construction Complete</t>
  </si>
  <si>
    <t>Vassalboro</t>
  </si>
  <si>
    <t>Little Medomak Brook</t>
  </si>
  <si>
    <t>Togus Stream</t>
  </si>
  <si>
    <t>Sevenmile Brook</t>
  </si>
  <si>
    <t>NA</t>
  </si>
  <si>
    <t>Washington</t>
  </si>
  <si>
    <t>Randolph</t>
  </si>
  <si>
    <t>Cushing</t>
  </si>
  <si>
    <t>3831</t>
  </si>
  <si>
    <t>Montville</t>
  </si>
  <si>
    <t>Mid-Coast</t>
  </si>
  <si>
    <r>
      <t>Economic Disadvantage</t>
    </r>
    <r>
      <rPr>
        <b/>
        <vertAlign val="superscript"/>
        <sz val="12"/>
        <color theme="1"/>
        <rFont val="Times New Roman"/>
        <family val="1"/>
      </rPr>
      <t>1</t>
    </r>
  </si>
  <si>
    <t>NEPA Complete</t>
  </si>
  <si>
    <t>Unnamed Stream</t>
  </si>
  <si>
    <t>0493</t>
  </si>
  <si>
    <t>0526</t>
  </si>
  <si>
    <t>Likely Structure (ft)</t>
  </si>
  <si>
    <t>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</si>
</sst>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dotinetapps.state.me.us/map/?map=ezI1ODlBMDYxLTcwQzgtMTFFRC05NTRCLUQwNjcyNkJBMUVDOH0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50B5-5B85-485B-9C53-552475524872}">
  <sheetPr>
    <pageSetUpPr fitToPage="1"/>
  </sheetPr>
  <dimension ref="A1:AW7"/>
  <sheetViews>
    <sheetView tabSelected="1" view="pageLayout" zoomScale="80" zoomScaleNormal="56" zoomScalePageLayoutView="80" workbookViewId="0">
      <selection activeCell="AI5" sqref="AI5"/>
    </sheetView>
  </sheetViews>
  <sheetFormatPr defaultColWidth="11.5546875" defaultRowHeight="13.2" x14ac:dyDescent="0.3"/>
  <cols>
    <col min="1" max="1" width="11.5546875" style="1"/>
    <col min="2" max="2" width="18.44140625" style="1" customWidth="1"/>
    <col min="3" max="4" width="11.5546875" style="1"/>
    <col min="5" max="5" width="14" style="1" customWidth="1"/>
    <col min="6" max="19" width="0" style="1" hidden="1" customWidth="1"/>
    <col min="20" max="20" width="0" style="2" hidden="1" customWidth="1"/>
    <col min="21" max="21" width="34.109375" style="2" hidden="1" customWidth="1"/>
    <col min="22" max="23" width="14.44140625" style="7" hidden="1" customWidth="1"/>
    <col min="24" max="24" width="15.5546875" style="1" customWidth="1"/>
    <col min="25" max="25" width="11.5546875" style="1"/>
    <col min="26" max="30" width="11.5546875" style="2"/>
    <col min="31" max="31" width="14.33203125" style="2" customWidth="1"/>
    <col min="32" max="32" width="14.109375" style="2" customWidth="1"/>
    <col min="33" max="16384" width="11.5546875" style="2"/>
  </cols>
  <sheetData>
    <row r="1" spans="1:49" s="3" customFormat="1" ht="63" thickBot="1" x14ac:dyDescent="0.35">
      <c r="A1" s="13" t="s">
        <v>10</v>
      </c>
      <c r="B1" s="13" t="s">
        <v>3</v>
      </c>
      <c r="C1" s="13" t="s">
        <v>2</v>
      </c>
      <c r="D1" s="13" t="s">
        <v>11</v>
      </c>
      <c r="E1" s="13" t="s">
        <v>28</v>
      </c>
      <c r="F1" s="13" t="s">
        <v>51</v>
      </c>
      <c r="G1" s="13" t="s">
        <v>14</v>
      </c>
      <c r="H1" s="13" t="s">
        <v>12</v>
      </c>
      <c r="I1" s="13" t="s">
        <v>13</v>
      </c>
      <c r="J1" s="13" t="s">
        <v>25</v>
      </c>
      <c r="K1" s="13" t="s">
        <v>23</v>
      </c>
      <c r="L1" s="13" t="s">
        <v>5</v>
      </c>
      <c r="M1" s="13" t="s">
        <v>6</v>
      </c>
      <c r="N1" s="13" t="s">
        <v>15</v>
      </c>
      <c r="O1" s="13" t="s">
        <v>18</v>
      </c>
      <c r="P1" s="13" t="s">
        <v>0</v>
      </c>
      <c r="Q1" s="13" t="s">
        <v>1</v>
      </c>
      <c r="R1" s="13" t="s">
        <v>27</v>
      </c>
      <c r="S1" s="13" t="s">
        <v>21</v>
      </c>
      <c r="T1" s="13" t="s">
        <v>4</v>
      </c>
      <c r="U1" s="13" t="s">
        <v>8</v>
      </c>
      <c r="V1" s="13" t="s">
        <v>7</v>
      </c>
      <c r="W1" s="13" t="s">
        <v>32</v>
      </c>
      <c r="X1" s="13" t="s">
        <v>33</v>
      </c>
      <c r="Y1" s="13" t="s">
        <v>56</v>
      </c>
      <c r="Z1" s="13" t="s">
        <v>52</v>
      </c>
      <c r="AA1" s="13" t="s">
        <v>37</v>
      </c>
      <c r="AB1" s="13" t="s">
        <v>34</v>
      </c>
      <c r="AC1" s="13" t="s">
        <v>35</v>
      </c>
      <c r="AD1" s="13" t="s">
        <v>36</v>
      </c>
      <c r="AE1" s="13" t="s">
        <v>38</v>
      </c>
      <c r="AF1" s="14" t="s">
        <v>39</v>
      </c>
      <c r="AG1" s="10"/>
      <c r="AH1" s="1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9"/>
    </row>
    <row r="2" spans="1:49" ht="38.4" customHeight="1" thickTop="1" x14ac:dyDescent="0.3">
      <c r="A2" s="25" t="s">
        <v>50</v>
      </c>
      <c r="B2" s="15" t="s">
        <v>41</v>
      </c>
      <c r="C2" s="15" t="s">
        <v>44</v>
      </c>
      <c r="D2" s="16">
        <v>3930</v>
      </c>
      <c r="E2" s="15" t="s">
        <v>45</v>
      </c>
      <c r="F2" s="15" t="s">
        <v>29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7"/>
      <c r="U2" s="18"/>
      <c r="V2" s="19"/>
      <c r="W2" s="19"/>
      <c r="X2" s="15" t="s">
        <v>57</v>
      </c>
      <c r="Y2" s="15">
        <v>21</v>
      </c>
      <c r="Z2" s="22">
        <v>46813</v>
      </c>
      <c r="AA2" s="22">
        <v>46345</v>
      </c>
      <c r="AB2" s="22">
        <v>46675</v>
      </c>
      <c r="AC2" s="22">
        <v>46997</v>
      </c>
      <c r="AD2" s="22">
        <v>47026</v>
      </c>
      <c r="AE2" s="22">
        <v>47056</v>
      </c>
      <c r="AF2" s="23">
        <v>47453</v>
      </c>
      <c r="AH2" s="8"/>
    </row>
    <row r="3" spans="1:49" ht="62.4" x14ac:dyDescent="0.3">
      <c r="A3" s="25"/>
      <c r="B3" s="15" t="s">
        <v>42</v>
      </c>
      <c r="C3" s="15">
        <v>15995</v>
      </c>
      <c r="D3" s="16" t="s">
        <v>54</v>
      </c>
      <c r="E3" s="15" t="s">
        <v>46</v>
      </c>
      <c r="F3" s="15" t="s">
        <v>31</v>
      </c>
      <c r="G3" s="15" t="s">
        <v>24</v>
      </c>
      <c r="H3" s="15"/>
      <c r="I3" s="15"/>
      <c r="J3" s="15" t="s">
        <v>26</v>
      </c>
      <c r="K3" s="15">
        <v>1982</v>
      </c>
      <c r="L3" s="15">
        <v>4</v>
      </c>
      <c r="M3" s="15" t="s">
        <v>16</v>
      </c>
      <c r="N3" s="15" t="s">
        <v>17</v>
      </c>
      <c r="O3" s="15" t="s">
        <v>19</v>
      </c>
      <c r="P3" s="15">
        <v>21.3</v>
      </c>
      <c r="Q3" s="15">
        <f>1.2*P3</f>
        <v>25.56</v>
      </c>
      <c r="R3" s="15"/>
      <c r="S3" s="15" t="s">
        <v>22</v>
      </c>
      <c r="T3" s="17" t="s">
        <v>20</v>
      </c>
      <c r="U3" s="18" t="s">
        <v>9</v>
      </c>
      <c r="V3" s="19">
        <v>1500000</v>
      </c>
      <c r="W3" s="19">
        <v>2200000</v>
      </c>
      <c r="X3" s="15" t="s">
        <v>57</v>
      </c>
      <c r="Y3" s="15">
        <v>45</v>
      </c>
      <c r="Z3" s="20">
        <v>45992</v>
      </c>
      <c r="AA3" s="20">
        <v>45839</v>
      </c>
      <c r="AB3" s="20">
        <v>45868</v>
      </c>
      <c r="AC3" s="20">
        <v>46143</v>
      </c>
      <c r="AD3" s="20">
        <v>46174</v>
      </c>
      <c r="AE3" s="20">
        <v>46203</v>
      </c>
      <c r="AF3" s="21">
        <v>46722</v>
      </c>
      <c r="AH3" s="8"/>
    </row>
    <row r="4" spans="1:49" ht="36.9" customHeight="1" x14ac:dyDescent="0.3">
      <c r="A4" s="25"/>
      <c r="B4" s="16" t="s">
        <v>43</v>
      </c>
      <c r="C4" s="16">
        <v>16241</v>
      </c>
      <c r="D4" s="16" t="s">
        <v>55</v>
      </c>
      <c r="E4" s="16" t="s">
        <v>40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7"/>
      <c r="T4" s="18"/>
      <c r="U4" s="19"/>
      <c r="V4" s="19"/>
      <c r="W4" s="15"/>
      <c r="X4" s="15" t="s">
        <v>57</v>
      </c>
      <c r="Y4" s="24">
        <v>53</v>
      </c>
      <c r="Z4" s="20">
        <v>45992</v>
      </c>
      <c r="AA4" s="20">
        <v>45839</v>
      </c>
      <c r="AB4" s="20">
        <v>45868</v>
      </c>
      <c r="AC4" s="20">
        <v>46143</v>
      </c>
      <c r="AD4" s="20">
        <v>46174</v>
      </c>
      <c r="AE4" s="20">
        <v>46203</v>
      </c>
      <c r="AF4" s="21">
        <v>46722</v>
      </c>
      <c r="AH4" s="8"/>
    </row>
    <row r="5" spans="1:49" ht="36.9" customHeight="1" x14ac:dyDescent="0.3">
      <c r="A5" s="25"/>
      <c r="B5" s="16" t="s">
        <v>30</v>
      </c>
      <c r="C5" s="16" t="s">
        <v>48</v>
      </c>
      <c r="D5" s="15">
        <v>2830</v>
      </c>
      <c r="E5" s="16" t="s">
        <v>49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7"/>
      <c r="T5" s="18"/>
      <c r="U5" s="19"/>
      <c r="V5" s="19"/>
      <c r="W5" s="15"/>
      <c r="X5" s="15" t="s">
        <v>57</v>
      </c>
      <c r="Y5" s="24">
        <v>21</v>
      </c>
      <c r="Z5" s="22">
        <v>46813</v>
      </c>
      <c r="AA5" s="22">
        <v>46345</v>
      </c>
      <c r="AB5" s="22">
        <v>46675</v>
      </c>
      <c r="AC5" s="22">
        <v>46997</v>
      </c>
      <c r="AD5" s="22">
        <v>47026</v>
      </c>
      <c r="AE5" s="22">
        <v>47056</v>
      </c>
      <c r="AF5" s="23">
        <v>47453</v>
      </c>
      <c r="AH5" s="8"/>
    </row>
    <row r="6" spans="1:49" ht="35.4" customHeight="1" x14ac:dyDescent="0.3">
      <c r="A6" s="25"/>
      <c r="B6" s="16" t="s">
        <v>53</v>
      </c>
      <c r="C6" s="15">
        <v>4514</v>
      </c>
      <c r="D6" s="15">
        <v>46566</v>
      </c>
      <c r="E6" s="16" t="s">
        <v>47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7"/>
      <c r="T6" s="18"/>
      <c r="U6" s="19"/>
      <c r="V6" s="19"/>
      <c r="W6" s="15"/>
      <c r="X6" s="15" t="s">
        <v>57</v>
      </c>
      <c r="Y6" s="24">
        <v>18</v>
      </c>
      <c r="Z6" s="22">
        <v>47178</v>
      </c>
      <c r="AA6" s="22">
        <v>46710</v>
      </c>
      <c r="AB6" s="22">
        <v>47041</v>
      </c>
      <c r="AC6" s="22">
        <v>47362</v>
      </c>
      <c r="AD6" s="22">
        <v>47391</v>
      </c>
      <c r="AE6" s="22">
        <v>47421</v>
      </c>
      <c r="AF6" s="23">
        <v>11293</v>
      </c>
      <c r="AH6" s="8"/>
    </row>
    <row r="7" spans="1:49" s="4" customFormat="1" ht="3.9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V7" s="6"/>
      <c r="W7" s="6"/>
      <c r="X7" s="5"/>
      <c r="Y7" s="5"/>
      <c r="Z7" s="5"/>
      <c r="AA7" s="5"/>
      <c r="AB7" s="5"/>
      <c r="AC7" s="5"/>
      <c r="AD7" s="5"/>
      <c r="AE7" s="5"/>
      <c r="AF7" s="1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</sheetData>
  <mergeCells count="1">
    <mergeCell ref="A2:A6"/>
  </mergeCells>
  <hyperlinks>
    <hyperlink ref="U3" r:id="rId1" xr:uid="{1F6119A9-954B-413A-8BC2-5DCA3B0BD39E}"/>
  </hyperlinks>
  <printOptions horizontalCentered="1" verticalCentered="1" gridLines="1"/>
  <pageMargins left="0.25" right="0.25" top="1.2413194444444444" bottom="0.75" header="0.3" footer="0.3"/>
  <pageSetup scale="35" orientation="landscape" r:id="rId2"/>
  <headerFooter>
    <oddHeader>&amp;C&amp;"Times New Roman,Regular"&amp;14Attachment 7 - Project Schedules
MaineDOT &amp; DMR FY2023-2026 Culvert AOP Application
Mid-coast Bundle
&amp;K000000September 16,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Compiled_list</vt:lpstr>
      <vt:lpstr>Compiled_list!Print_Area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Ham, Eric</dc:creator>
  <cp:lastModifiedBy>Baugh, Benny J</cp:lastModifiedBy>
  <cp:lastPrinted>2023-01-26T18:56:40Z</cp:lastPrinted>
  <dcterms:created xsi:type="dcterms:W3CDTF">2022-10-24T19:38:37Z</dcterms:created>
  <dcterms:modified xsi:type="dcterms:W3CDTF">2024-09-19T20:46:54Z</dcterms:modified>
</cp:coreProperties>
</file>